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chnieknederland-my.sharepoint.com/personal/n_deleeuw_technieknederland_nl/Documents/Documenten basis peno_installatie/"/>
    </mc:Choice>
  </mc:AlternateContent>
  <xr:revisionPtr revIDLastSave="0" documentId="8_{B09E793D-AAD4-47C5-9A7D-7A27773418B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K23" i="1" l="1"/>
  <c r="K24" i="1"/>
  <c r="K25" i="1"/>
  <c r="K22" i="1"/>
  <c r="K15" i="1"/>
  <c r="K17" i="1"/>
  <c r="K18" i="1"/>
  <c r="K19" i="1"/>
  <c r="K20" i="1"/>
  <c r="K16" i="1"/>
  <c r="K9" i="1"/>
  <c r="K10" i="1"/>
  <c r="K11" i="1"/>
  <c r="K12" i="1"/>
  <c r="K13" i="1"/>
  <c r="K8" i="1"/>
  <c r="J27" i="1"/>
  <c r="K27" i="1" s="1"/>
</calcChain>
</file>

<file path=xl/sharedStrings.xml><?xml version="1.0" encoding="utf-8"?>
<sst xmlns="http://schemas.openxmlformats.org/spreadsheetml/2006/main" count="163" uniqueCount="47">
  <si>
    <t xml:space="preserve"> </t>
  </si>
  <si>
    <t>Aantal</t>
  </si>
  <si>
    <t>Type opleiding</t>
  </si>
  <si>
    <t>Kosten</t>
  </si>
  <si>
    <t>Opleider</t>
  </si>
  <si>
    <t>Wanneer</t>
  </si>
  <si>
    <t>Aantal opleidingsuren</t>
  </si>
  <si>
    <t>Subsidievorm</t>
  </si>
  <si>
    <t>Subsidieteruggave</t>
  </si>
  <si>
    <t>(excl btw)</t>
  </si>
  <si>
    <t>BHV herhaling</t>
  </si>
  <si>
    <t>nummer</t>
  </si>
  <si>
    <t>naam</t>
  </si>
  <si>
    <t>Dag</t>
  </si>
  <si>
    <t xml:space="preserve">naam </t>
  </si>
  <si>
    <t>OSR</t>
  </si>
  <si>
    <t>VCA VOL</t>
  </si>
  <si>
    <t>Scholing leveranciers</t>
  </si>
  <si>
    <t>Nefit</t>
  </si>
  <si>
    <t>Naam training</t>
  </si>
  <si>
    <t>TRAININGEN</t>
  </si>
  <si>
    <t>Totaal:</t>
  </si>
  <si>
    <t xml:space="preserve">Naam opleiding </t>
  </si>
  <si>
    <t>MBO-niveau 2</t>
  </si>
  <si>
    <t>MBO-niveau 4</t>
  </si>
  <si>
    <t>OPLEIDINGEN</t>
  </si>
  <si>
    <t>Type</t>
  </si>
  <si>
    <t>Niveau</t>
  </si>
  <si>
    <t>Opleidingsduur</t>
  </si>
  <si>
    <t xml:space="preserve">Subsidievorm </t>
  </si>
  <si>
    <t>BBL</t>
  </si>
  <si>
    <t>sept 2011 t/m juli 2013</t>
  </si>
  <si>
    <t>BPV</t>
  </si>
  <si>
    <t>Monteur Elektrotechnische Installaties</t>
  </si>
  <si>
    <t>Technicus Sterkstroominstallaties</t>
  </si>
  <si>
    <t>sept 2011 t/m juli 2012</t>
  </si>
  <si>
    <t xml:space="preserve">Werkgeversnummer Mn Services: </t>
  </si>
  <si>
    <t>Persnr.</t>
  </si>
  <si>
    <t>Naam medewerker</t>
  </si>
  <si>
    <t>Geldig t/m</t>
  </si>
  <si>
    <t>Kosten uren werkgever*</t>
  </si>
  <si>
    <t>n.v.t.</t>
  </si>
  <si>
    <t>* Kosten uren werkgever= aantal opleidingsuren x gemiddelde kostprijs van uw werknemers</t>
  </si>
  <si>
    <t>1e monteur Elektrotechnische Installaties</t>
  </si>
  <si>
    <t>Bedrijf X Bedrijfsopleidingsplan 2012 /2013</t>
  </si>
  <si>
    <t xml:space="preserve">Werkgeversnummer MN: </t>
  </si>
  <si>
    <t>Bedrijf X Bedrijfsopleidingsplan 2020 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</si>
</sst>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€&quot;\ * #,##0.00_-;_-&quot;€&quot;\ * #,##0.00\-;_-&quot;€&quot;\ * &quot;-&quot;??_-;_-@_-"/>
    <numFmt numFmtId="165" formatCode="&quot;€&quot;\ #,##0"/>
    <numFmt numFmtId="166" formatCode="#,##0.00_-"/>
    <numFmt numFmtId="167" formatCode="&quot;€&quot;\ #,##0.00_-"/>
    <numFmt numFmtId="168" formatCode="[$-413]mmm/yy;@"/>
    <numFmt numFmtId="169" formatCode="&quot;€&quot;\ #,##0.00"/>
    <numFmt numFmtId="170" formatCode="dd/mm/yy;@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1" xfId="0" applyFont="1" applyBorder="1"/>
    <xf numFmtId="0" fontId="4" fillId="0" borderId="11" xfId="0" applyFont="1" applyBorder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1" fillId="0" borderId="0" xfId="0" applyFont="1"/>
    <xf numFmtId="0" fontId="5" fillId="0" borderId="1" xfId="0" applyFont="1" applyBorder="1"/>
    <xf numFmtId="0" fontId="5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Fill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5" fillId="0" borderId="8" xfId="0" applyFont="1" applyBorder="1"/>
    <xf numFmtId="0" fontId="5" fillId="2" borderId="11" xfId="0" applyFont="1" applyFill="1" applyBorder="1"/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/>
    <xf numFmtId="165" fontId="2" fillId="2" borderId="11" xfId="0" applyNumberFormat="1" applyFont="1" applyFill="1" applyBorder="1" applyAlignment="1">
      <alignment horizontal="left"/>
    </xf>
    <xf numFmtId="166" fontId="2" fillId="2" borderId="11" xfId="0" applyNumberFormat="1" applyFont="1" applyFill="1" applyBorder="1" applyAlignment="1">
      <alignment horizontal="left"/>
    </xf>
    <xf numFmtId="17" fontId="2" fillId="2" borderId="11" xfId="0" applyNumberFormat="1" applyFont="1" applyFill="1" applyBorder="1" applyAlignment="1">
      <alignment horizontal="left"/>
    </xf>
    <xf numFmtId="0" fontId="5" fillId="2" borderId="12" xfId="0" applyFont="1" applyFill="1" applyBorder="1"/>
    <xf numFmtId="0" fontId="2" fillId="0" borderId="8" xfId="0" applyFont="1" applyBorder="1" applyAlignment="1">
      <alignment wrapText="1"/>
    </xf>
    <xf numFmtId="0" fontId="2" fillId="0" borderId="11" xfId="0" applyFont="1" applyFill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5" fillId="0" borderId="11" xfId="0" applyFont="1" applyFill="1" applyBorder="1"/>
    <xf numFmtId="14" fontId="2" fillId="0" borderId="13" xfId="0" applyNumberFormat="1" applyFont="1" applyBorder="1" applyAlignment="1">
      <alignment horizontal="left" wrapText="1"/>
    </xf>
    <xf numFmtId="0" fontId="2" fillId="0" borderId="14" xfId="0" applyFont="1" applyBorder="1" applyAlignment="1">
      <alignment horizontal="left"/>
    </xf>
    <xf numFmtId="164" fontId="2" fillId="0" borderId="11" xfId="1" applyFont="1" applyBorder="1" applyAlignment="1">
      <alignment horizontal="left"/>
    </xf>
    <xf numFmtId="167" fontId="2" fillId="0" borderId="8" xfId="0" applyNumberFormat="1" applyFont="1" applyBorder="1" applyAlignment="1">
      <alignment horizontal="left"/>
    </xf>
    <xf numFmtId="168" fontId="2" fillId="0" borderId="8" xfId="0" applyNumberFormat="1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169" fontId="5" fillId="0" borderId="11" xfId="0" applyNumberFormat="1" applyFont="1" applyBorder="1" applyAlignment="1">
      <alignment horizontal="right"/>
    </xf>
    <xf numFmtId="0" fontId="5" fillId="0" borderId="11" xfId="0" applyFont="1" applyBorder="1"/>
    <xf numFmtId="169" fontId="5" fillId="0" borderId="11" xfId="0" applyNumberFormat="1" applyFont="1" applyBorder="1"/>
    <xf numFmtId="0" fontId="2" fillId="0" borderId="11" xfId="0" applyFont="1" applyBorder="1" applyAlignment="1">
      <alignment wrapText="1"/>
    </xf>
    <xf numFmtId="0" fontId="2" fillId="0" borderId="11" xfId="0" applyFont="1" applyFill="1" applyBorder="1" applyAlignment="1">
      <alignment wrapText="1"/>
    </xf>
    <xf numFmtId="164" fontId="2" fillId="0" borderId="11" xfId="1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14" fontId="2" fillId="2" borderId="15" xfId="0" applyNumberFormat="1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/>
    </xf>
    <xf numFmtId="164" fontId="2" fillId="2" borderId="11" xfId="1" applyFont="1" applyFill="1" applyBorder="1" applyAlignment="1">
      <alignment horizontal="left"/>
    </xf>
    <xf numFmtId="14" fontId="2" fillId="0" borderId="13" xfId="0" applyNumberFormat="1" applyFont="1" applyBorder="1" applyAlignment="1">
      <alignment horizontal="left"/>
    </xf>
    <xf numFmtId="164" fontId="2" fillId="0" borderId="11" xfId="1" applyFont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168" fontId="2" fillId="0" borderId="8" xfId="0" applyNumberFormat="1" applyFont="1" applyFill="1" applyBorder="1" applyAlignment="1">
      <alignment horizontal="left"/>
    </xf>
    <xf numFmtId="0" fontId="5" fillId="0" borderId="17" xfId="0" applyFont="1" applyFill="1" applyBorder="1" applyAlignment="1">
      <alignment horizontal="center"/>
    </xf>
    <xf numFmtId="169" fontId="5" fillId="0" borderId="18" xfId="0" applyNumberFormat="1" applyFont="1" applyBorder="1" applyAlignment="1">
      <alignment horizontal="right"/>
    </xf>
    <xf numFmtId="169" fontId="5" fillId="0" borderId="8" xfId="0" applyNumberFormat="1" applyFont="1" applyBorder="1"/>
    <xf numFmtId="0" fontId="5" fillId="0" borderId="18" xfId="0" applyFont="1" applyBorder="1"/>
    <xf numFmtId="14" fontId="2" fillId="0" borderId="15" xfId="0" applyNumberFormat="1" applyFont="1" applyBorder="1" applyAlignment="1">
      <alignment horizontal="left"/>
    </xf>
    <xf numFmtId="169" fontId="5" fillId="0" borderId="18" xfId="0" applyNumberFormat="1" applyFont="1" applyBorder="1"/>
    <xf numFmtId="14" fontId="5" fillId="0" borderId="15" xfId="0" applyNumberFormat="1" applyFont="1" applyBorder="1" applyAlignment="1">
      <alignment horizontal="left"/>
    </xf>
    <xf numFmtId="170" fontId="5" fillId="0" borderId="19" xfId="0" applyNumberFormat="1" applyFont="1" applyBorder="1" applyAlignment="1">
      <alignment horizontal="left"/>
    </xf>
    <xf numFmtId="0" fontId="5" fillId="3" borderId="11" xfId="0" applyFont="1" applyFill="1" applyBorder="1"/>
    <xf numFmtId="165" fontId="5" fillId="3" borderId="11" xfId="0" applyNumberFormat="1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2" fillId="0" borderId="11" xfId="0" applyFont="1" applyBorder="1"/>
    <xf numFmtId="165" fontId="5" fillId="0" borderId="11" xfId="0" applyNumberFormat="1" applyFont="1" applyBorder="1" applyAlignment="1">
      <alignment horizontal="right"/>
    </xf>
    <xf numFmtId="0" fontId="5" fillId="0" borderId="11" xfId="0" applyFont="1" applyFill="1" applyBorder="1" applyAlignment="1">
      <alignment horizontal="left"/>
    </xf>
    <xf numFmtId="17" fontId="5" fillId="0" borderId="11" xfId="0" applyNumberFormat="1" applyFont="1" applyBorder="1" applyAlignment="1">
      <alignment horizontal="left"/>
    </xf>
    <xf numFmtId="0" fontId="2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2" fillId="0" borderId="0" xfId="0" applyFont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17" fontId="5" fillId="0" borderId="0" xfId="0" applyNumberFormat="1" applyFont="1" applyBorder="1" applyAlignment="1">
      <alignment horizontal="left"/>
    </xf>
    <xf numFmtId="0" fontId="6" fillId="0" borderId="0" xfId="0" applyFont="1"/>
    <xf numFmtId="164" fontId="6" fillId="0" borderId="11" xfId="0" applyNumberFormat="1" applyFont="1" applyBorder="1"/>
    <xf numFmtId="0" fontId="6" fillId="0" borderId="11" xfId="0" applyFont="1" applyBorder="1"/>
    <xf numFmtId="169" fontId="6" fillId="0" borderId="11" xfId="0" applyNumberFormat="1" applyFont="1" applyBorder="1" applyAlignment="1">
      <alignment horizontal="right"/>
    </xf>
    <xf numFmtId="0" fontId="6" fillId="0" borderId="11" xfId="0" applyFont="1" applyFill="1" applyBorder="1"/>
    <xf numFmtId="0" fontId="1" fillId="0" borderId="0" xfId="0" applyFont="1" applyAlignment="1">
      <alignment horizontal="center"/>
    </xf>
  </cellXfs>
  <cellStyles count="2">
    <cellStyle name="Euro" xfId="1" xr:uid="{00000000-0005-0000-0000-000000000000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7"/>
  <sheetViews>
    <sheetView tabSelected="1" view="pageLayout" zoomScaleNormal="100" workbookViewId="0">
      <selection activeCell="I25" sqref="I25"/>
    </sheetView>
  </sheetViews>
  <sheetFormatPr defaultRowHeight="14.4" x14ac:dyDescent="0.3"/>
  <cols>
    <col min="1" max="1" width="9.44140625" customWidth="1"/>
    <col min="2" max="2" width="23.33203125" customWidth="1"/>
    <col min="3" max="3" width="36.44140625" customWidth="1"/>
    <col min="4" max="4" width="16.88671875" customWidth="1"/>
    <col min="5" max="5" width="21.109375" customWidth="1"/>
    <col min="6" max="6" width="13.88671875" customWidth="1"/>
    <col min="7" max="7" width="12.109375" bestFit="1" customWidth="1"/>
    <col min="9" max="9" width="9.33203125" bestFit="1" customWidth="1"/>
    <col min="10" max="10" width="17.88671875" customWidth="1"/>
    <col min="11" max="11" width="20.33203125" customWidth="1"/>
    <col min="12" max="12" width="11.44140625" customWidth="1"/>
    <col min="13" max="13" width="16.33203125" customWidth="1"/>
  </cols>
  <sheetData>
    <row r="1" spans="1:13" x14ac:dyDescent="0.3">
      <c r="A1" s="5"/>
      <c r="B1" s="83" t="s">
        <v>45</v>
      </c>
      <c r="C1" s="83"/>
      <c r="D1" s="6"/>
      <c r="E1" s="7"/>
      <c r="F1" s="7"/>
      <c r="G1" s="7"/>
      <c r="H1" s="7"/>
      <c r="I1" s="7"/>
      <c r="J1" s="7"/>
      <c r="K1" s="7"/>
      <c r="L1" s="7"/>
      <c r="M1" s="7"/>
    </row>
    <row r="2" spans="1:13" x14ac:dyDescent="0.3">
      <c r="A2" s="5"/>
      <c r="B2" s="5"/>
      <c r="C2" s="8" t="s">
        <v>46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" thickBot="1" x14ac:dyDescent="0.35">
      <c r="A3" s="5"/>
      <c r="B3" s="5"/>
      <c r="C3" s="7" t="s">
        <v>20</v>
      </c>
      <c r="D3" s="7" t="s">
        <v>0</v>
      </c>
      <c r="E3" s="7"/>
      <c r="F3" s="7"/>
      <c r="G3" s="7"/>
      <c r="H3" s="7"/>
      <c r="I3" s="7"/>
      <c r="J3" s="9"/>
      <c r="K3" s="10"/>
      <c r="L3" s="10"/>
      <c r="M3" s="10"/>
    </row>
    <row r="4" spans="1:13" ht="15" thickBot="1" x14ac:dyDescent="0.35">
      <c r="A4" s="1" t="s">
        <v>1</v>
      </c>
      <c r="B4" s="11" t="s">
        <v>19</v>
      </c>
      <c r="C4" s="12" t="s">
        <v>37</v>
      </c>
      <c r="D4" s="12" t="s">
        <v>38</v>
      </c>
      <c r="E4" s="12" t="s">
        <v>39</v>
      </c>
      <c r="F4" s="12" t="s">
        <v>2</v>
      </c>
      <c r="G4" s="13" t="s">
        <v>3</v>
      </c>
      <c r="H4" s="14" t="s">
        <v>4</v>
      </c>
      <c r="I4" s="15" t="s">
        <v>5</v>
      </c>
      <c r="J4" s="16" t="s">
        <v>6</v>
      </c>
      <c r="K4" s="17" t="s">
        <v>40</v>
      </c>
      <c r="L4" s="17" t="s">
        <v>7</v>
      </c>
      <c r="M4" s="17" t="s">
        <v>8</v>
      </c>
    </row>
    <row r="5" spans="1:13" x14ac:dyDescent="0.3">
      <c r="A5" s="2"/>
      <c r="B5" s="18"/>
      <c r="C5" s="19"/>
      <c r="D5" s="19"/>
      <c r="E5" s="19"/>
      <c r="F5" s="19"/>
      <c r="G5" s="20" t="s">
        <v>9</v>
      </c>
      <c r="H5" s="21"/>
      <c r="I5" s="22"/>
      <c r="J5" s="23"/>
      <c r="K5" s="24"/>
      <c r="L5" s="24"/>
      <c r="M5" s="24"/>
    </row>
    <row r="6" spans="1:13" x14ac:dyDescent="0.3">
      <c r="A6" s="25"/>
      <c r="B6" s="26" t="s">
        <v>10</v>
      </c>
      <c r="C6" s="27"/>
      <c r="D6" s="25"/>
      <c r="E6" s="26"/>
      <c r="F6" s="26"/>
      <c r="G6" s="28"/>
      <c r="H6" s="29"/>
      <c r="I6" s="30"/>
      <c r="J6" s="31"/>
      <c r="K6" s="25"/>
      <c r="L6" s="25"/>
      <c r="M6" s="25"/>
    </row>
    <row r="7" spans="1:13" x14ac:dyDescent="0.3">
      <c r="A7" s="32">
        <v>1</v>
      </c>
      <c r="B7" s="33" t="s">
        <v>10</v>
      </c>
      <c r="C7" s="34" t="s">
        <v>11</v>
      </c>
      <c r="D7" s="35" t="s">
        <v>12</v>
      </c>
      <c r="E7" s="36">
        <v>44243</v>
      </c>
      <c r="F7" s="37" t="s">
        <v>13</v>
      </c>
      <c r="G7" s="38">
        <v>200</v>
      </c>
      <c r="H7" s="39" t="s">
        <v>14</v>
      </c>
      <c r="I7" s="40">
        <v>44652</v>
      </c>
      <c r="J7" s="41">
        <v>8</v>
      </c>
      <c r="K7" s="42">
        <v>239.6</v>
      </c>
      <c r="L7" s="43" t="s">
        <v>15</v>
      </c>
      <c r="M7" s="44"/>
    </row>
    <row r="8" spans="1:13" x14ac:dyDescent="0.3">
      <c r="A8" s="45">
        <v>2</v>
      </c>
      <c r="B8" s="33" t="s">
        <v>10</v>
      </c>
      <c r="C8" s="34" t="s">
        <v>11</v>
      </c>
      <c r="D8" s="35" t="s">
        <v>12</v>
      </c>
      <c r="E8" s="36">
        <v>44243</v>
      </c>
      <c r="F8" s="37" t="s">
        <v>13</v>
      </c>
      <c r="G8" s="38">
        <v>200</v>
      </c>
      <c r="H8" s="39" t="s">
        <v>14</v>
      </c>
      <c r="I8" s="40">
        <v>44652</v>
      </c>
      <c r="J8" s="41">
        <v>8</v>
      </c>
      <c r="K8" s="42">
        <f t="shared" ref="K8:K13" si="0">SUM(J7*29.95)</f>
        <v>239.6</v>
      </c>
      <c r="L8" s="43" t="s">
        <v>15</v>
      </c>
      <c r="M8" s="44"/>
    </row>
    <row r="9" spans="1:13" x14ac:dyDescent="0.3">
      <c r="A9" s="45">
        <v>3</v>
      </c>
      <c r="B9" s="33" t="s">
        <v>10</v>
      </c>
      <c r="C9" s="34" t="s">
        <v>11</v>
      </c>
      <c r="D9" s="35" t="s">
        <v>12</v>
      </c>
      <c r="E9" s="36">
        <v>44243</v>
      </c>
      <c r="F9" s="37" t="s">
        <v>13</v>
      </c>
      <c r="G9" s="38">
        <v>200</v>
      </c>
      <c r="H9" s="39" t="s">
        <v>14</v>
      </c>
      <c r="I9" s="40">
        <v>44652</v>
      </c>
      <c r="J9" s="41">
        <v>8</v>
      </c>
      <c r="K9" s="42">
        <f t="shared" si="0"/>
        <v>239.6</v>
      </c>
      <c r="L9" s="43" t="s">
        <v>15</v>
      </c>
      <c r="M9" s="44"/>
    </row>
    <row r="10" spans="1:13" x14ac:dyDescent="0.3">
      <c r="A10" s="45">
        <v>4</v>
      </c>
      <c r="B10" s="33" t="s">
        <v>10</v>
      </c>
      <c r="C10" s="34" t="s">
        <v>11</v>
      </c>
      <c r="D10" s="35" t="s">
        <v>12</v>
      </c>
      <c r="E10" s="36">
        <v>44243</v>
      </c>
      <c r="F10" s="37" t="s">
        <v>13</v>
      </c>
      <c r="G10" s="38">
        <v>200</v>
      </c>
      <c r="H10" s="39" t="s">
        <v>14</v>
      </c>
      <c r="I10" s="40">
        <v>44652</v>
      </c>
      <c r="J10" s="41">
        <v>8</v>
      </c>
      <c r="K10" s="42">
        <f t="shared" si="0"/>
        <v>239.6</v>
      </c>
      <c r="L10" s="43" t="s">
        <v>15</v>
      </c>
      <c r="M10" s="44"/>
    </row>
    <row r="11" spans="1:13" x14ac:dyDescent="0.3">
      <c r="A11" s="45">
        <v>5</v>
      </c>
      <c r="B11" s="33" t="s">
        <v>10</v>
      </c>
      <c r="C11" s="34" t="s">
        <v>11</v>
      </c>
      <c r="D11" s="35" t="s">
        <v>12</v>
      </c>
      <c r="E11" s="36">
        <v>44243</v>
      </c>
      <c r="F11" s="37" t="s">
        <v>13</v>
      </c>
      <c r="G11" s="38">
        <v>200</v>
      </c>
      <c r="H11" s="39" t="s">
        <v>14</v>
      </c>
      <c r="I11" s="40">
        <v>44652</v>
      </c>
      <c r="J11" s="41">
        <v>8</v>
      </c>
      <c r="K11" s="42">
        <f t="shared" si="0"/>
        <v>239.6</v>
      </c>
      <c r="L11" s="43" t="s">
        <v>15</v>
      </c>
      <c r="M11" s="44"/>
    </row>
    <row r="12" spans="1:13" x14ac:dyDescent="0.3">
      <c r="A12" s="46">
        <v>6</v>
      </c>
      <c r="B12" s="33" t="s">
        <v>10</v>
      </c>
      <c r="C12" s="34" t="s">
        <v>11</v>
      </c>
      <c r="D12" s="35" t="s">
        <v>12</v>
      </c>
      <c r="E12" s="36">
        <v>44243</v>
      </c>
      <c r="F12" s="37" t="s">
        <v>13</v>
      </c>
      <c r="G12" s="47">
        <v>200</v>
      </c>
      <c r="H12" s="39" t="s">
        <v>14</v>
      </c>
      <c r="I12" s="40">
        <v>44652</v>
      </c>
      <c r="J12" s="41">
        <v>8</v>
      </c>
      <c r="K12" s="42">
        <f t="shared" si="0"/>
        <v>239.6</v>
      </c>
      <c r="L12" s="35" t="s">
        <v>15</v>
      </c>
      <c r="M12" s="44"/>
    </row>
    <row r="13" spans="1:13" x14ac:dyDescent="0.3">
      <c r="A13" s="46">
        <v>7</v>
      </c>
      <c r="B13" s="33" t="s">
        <v>10</v>
      </c>
      <c r="C13" s="34" t="s">
        <v>11</v>
      </c>
      <c r="D13" s="35" t="s">
        <v>12</v>
      </c>
      <c r="E13" s="36">
        <v>44243</v>
      </c>
      <c r="F13" s="37" t="s">
        <v>13</v>
      </c>
      <c r="G13" s="47">
        <v>200</v>
      </c>
      <c r="H13" s="39" t="s">
        <v>14</v>
      </c>
      <c r="I13" s="40">
        <v>44652</v>
      </c>
      <c r="J13" s="41">
        <v>8</v>
      </c>
      <c r="K13" s="42">
        <f t="shared" si="0"/>
        <v>239.6</v>
      </c>
      <c r="L13" s="35" t="s">
        <v>15</v>
      </c>
      <c r="M13" s="44"/>
    </row>
    <row r="14" spans="1:13" x14ac:dyDescent="0.3">
      <c r="A14" s="25"/>
      <c r="B14" s="25" t="s">
        <v>16</v>
      </c>
      <c r="C14" s="48"/>
      <c r="D14" s="25"/>
      <c r="E14" s="49"/>
      <c r="F14" s="50"/>
      <c r="G14" s="51"/>
      <c r="H14" s="48"/>
      <c r="I14" s="25"/>
      <c r="J14" s="25"/>
      <c r="K14" s="48"/>
      <c r="L14" s="25"/>
      <c r="M14" s="25"/>
    </row>
    <row r="15" spans="1:13" x14ac:dyDescent="0.3">
      <c r="A15" s="24">
        <v>1</v>
      </c>
      <c r="B15" s="35" t="s">
        <v>16</v>
      </c>
      <c r="C15" s="34" t="s">
        <v>11</v>
      </c>
      <c r="D15" s="35" t="s">
        <v>11</v>
      </c>
      <c r="E15" s="52">
        <v>44184</v>
      </c>
      <c r="F15" s="37" t="s">
        <v>13</v>
      </c>
      <c r="G15" s="53">
        <v>350</v>
      </c>
      <c r="H15" s="54" t="s">
        <v>12</v>
      </c>
      <c r="I15" s="55">
        <v>44501</v>
      </c>
      <c r="J15" s="56">
        <v>16</v>
      </c>
      <c r="K15" s="57">
        <f>SUM(J15* 29.95)</f>
        <v>479.2</v>
      </c>
      <c r="L15" s="24" t="s">
        <v>15</v>
      </c>
      <c r="M15" s="58"/>
    </row>
    <row r="16" spans="1:13" x14ac:dyDescent="0.3">
      <c r="A16" s="59">
        <v>2</v>
      </c>
      <c r="B16" s="35" t="s">
        <v>16</v>
      </c>
      <c r="C16" s="34" t="s">
        <v>11</v>
      </c>
      <c r="D16" s="35" t="s">
        <v>11</v>
      </c>
      <c r="E16" s="60">
        <v>43927</v>
      </c>
      <c r="F16" s="37" t="s">
        <v>13</v>
      </c>
      <c r="G16" s="53">
        <v>350</v>
      </c>
      <c r="H16" s="54" t="s">
        <v>12</v>
      </c>
      <c r="I16" s="55">
        <v>44501</v>
      </c>
      <c r="J16" s="56">
        <v>16</v>
      </c>
      <c r="K16" s="57">
        <f>SUM(J16* 29.95)</f>
        <v>479.2</v>
      </c>
      <c r="L16" s="24" t="s">
        <v>15</v>
      </c>
      <c r="M16" s="61"/>
    </row>
    <row r="17" spans="1:13" x14ac:dyDescent="0.3">
      <c r="A17" s="43">
        <v>3</v>
      </c>
      <c r="B17" s="35" t="s">
        <v>16</v>
      </c>
      <c r="C17" s="34" t="s">
        <v>11</v>
      </c>
      <c r="D17" s="35" t="s">
        <v>11</v>
      </c>
      <c r="E17" s="62">
        <v>44331</v>
      </c>
      <c r="F17" s="37" t="s">
        <v>13</v>
      </c>
      <c r="G17" s="53">
        <v>350</v>
      </c>
      <c r="H17" s="54" t="s">
        <v>12</v>
      </c>
      <c r="I17" s="55">
        <v>44501</v>
      </c>
      <c r="J17" s="56">
        <v>16</v>
      </c>
      <c r="K17" s="57">
        <f t="shared" ref="K17:K20" si="1">SUM(J17* 29.95)</f>
        <v>479.2</v>
      </c>
      <c r="L17" s="24" t="s">
        <v>15</v>
      </c>
      <c r="M17" s="44"/>
    </row>
    <row r="18" spans="1:13" x14ac:dyDescent="0.3">
      <c r="A18" s="43">
        <v>4</v>
      </c>
      <c r="B18" s="35" t="s">
        <v>16</v>
      </c>
      <c r="C18" s="34" t="s">
        <v>11</v>
      </c>
      <c r="D18" s="35" t="s">
        <v>11</v>
      </c>
      <c r="E18" s="62">
        <v>44267</v>
      </c>
      <c r="F18" s="37" t="s">
        <v>13</v>
      </c>
      <c r="G18" s="53">
        <v>350</v>
      </c>
      <c r="H18" s="54" t="s">
        <v>12</v>
      </c>
      <c r="I18" s="55">
        <v>44501</v>
      </c>
      <c r="J18" s="56">
        <v>16</v>
      </c>
      <c r="K18" s="57">
        <f t="shared" si="1"/>
        <v>479.2</v>
      </c>
      <c r="L18" s="24" t="s">
        <v>15</v>
      </c>
      <c r="M18" s="44"/>
    </row>
    <row r="19" spans="1:13" x14ac:dyDescent="0.3">
      <c r="A19" s="43">
        <v>5</v>
      </c>
      <c r="B19" s="35" t="s">
        <v>16</v>
      </c>
      <c r="C19" s="34" t="s">
        <v>11</v>
      </c>
      <c r="D19" s="35" t="s">
        <v>11</v>
      </c>
      <c r="E19" s="60">
        <v>44144</v>
      </c>
      <c r="F19" s="37" t="s">
        <v>13</v>
      </c>
      <c r="G19" s="53">
        <v>350</v>
      </c>
      <c r="H19" s="54" t="s">
        <v>12</v>
      </c>
      <c r="I19" s="55">
        <v>44501</v>
      </c>
      <c r="J19" s="56">
        <v>16</v>
      </c>
      <c r="K19" s="57">
        <f t="shared" si="1"/>
        <v>479.2</v>
      </c>
      <c r="L19" s="24" t="s">
        <v>15</v>
      </c>
      <c r="M19" s="44"/>
    </row>
    <row r="20" spans="1:13" x14ac:dyDescent="0.3">
      <c r="A20" s="43">
        <v>6</v>
      </c>
      <c r="B20" s="35" t="s">
        <v>16</v>
      </c>
      <c r="C20" s="34" t="s">
        <v>11</v>
      </c>
      <c r="D20" s="35" t="s">
        <v>11</v>
      </c>
      <c r="E20" s="63">
        <v>44282</v>
      </c>
      <c r="F20" s="37" t="s">
        <v>13</v>
      </c>
      <c r="G20" s="53">
        <v>350</v>
      </c>
      <c r="H20" s="54" t="s">
        <v>12</v>
      </c>
      <c r="I20" s="55">
        <v>44501</v>
      </c>
      <c r="J20" s="56">
        <v>16</v>
      </c>
      <c r="K20" s="57">
        <f t="shared" si="1"/>
        <v>479.2</v>
      </c>
      <c r="L20" s="24" t="s">
        <v>15</v>
      </c>
      <c r="M20" s="44"/>
    </row>
    <row r="21" spans="1:13" x14ac:dyDescent="0.3">
      <c r="A21" s="64"/>
      <c r="B21" s="64" t="s">
        <v>17</v>
      </c>
      <c r="C21" s="64"/>
      <c r="D21" s="64"/>
      <c r="E21" s="64"/>
      <c r="F21" s="64"/>
      <c r="G21" s="65"/>
      <c r="H21" s="64"/>
      <c r="I21" s="64"/>
      <c r="J21" s="64"/>
      <c r="K21" s="66"/>
      <c r="L21" s="64"/>
      <c r="M21" s="64"/>
    </row>
    <row r="22" spans="1:13" x14ac:dyDescent="0.3">
      <c r="A22" s="67">
        <v>1</v>
      </c>
      <c r="B22" s="35" t="s">
        <v>18</v>
      </c>
      <c r="C22" s="34" t="s">
        <v>11</v>
      </c>
      <c r="D22" s="35" t="s">
        <v>12</v>
      </c>
      <c r="E22" s="43" t="s">
        <v>41</v>
      </c>
      <c r="F22" s="43" t="s">
        <v>13</v>
      </c>
      <c r="G22" s="68">
        <v>0</v>
      </c>
      <c r="H22" s="69" t="s">
        <v>18</v>
      </c>
      <c r="I22" s="70">
        <v>44805</v>
      </c>
      <c r="J22" s="41">
        <v>8</v>
      </c>
      <c r="K22" s="42">
        <f>SUM(J22* 29.95)</f>
        <v>239.6</v>
      </c>
      <c r="L22" s="43" t="s">
        <v>41</v>
      </c>
      <c r="M22" s="43"/>
    </row>
    <row r="23" spans="1:13" x14ac:dyDescent="0.3">
      <c r="A23" s="71">
        <v>2</v>
      </c>
      <c r="B23" s="35" t="s">
        <v>18</v>
      </c>
      <c r="C23" s="34" t="s">
        <v>11</v>
      </c>
      <c r="D23" s="35" t="s">
        <v>12</v>
      </c>
      <c r="E23" s="43" t="s">
        <v>41</v>
      </c>
      <c r="F23" s="43" t="s">
        <v>13</v>
      </c>
      <c r="G23" s="68">
        <v>0</v>
      </c>
      <c r="H23" s="69" t="s">
        <v>18</v>
      </c>
      <c r="I23" s="70">
        <v>44805</v>
      </c>
      <c r="J23" s="72">
        <v>8</v>
      </c>
      <c r="K23" s="42">
        <f t="shared" ref="K23:K25" si="2">SUM(J23* 29.95)</f>
        <v>239.6</v>
      </c>
      <c r="L23" s="43" t="s">
        <v>41</v>
      </c>
      <c r="M23" s="35"/>
    </row>
    <row r="24" spans="1:13" x14ac:dyDescent="0.3">
      <c r="A24" s="71">
        <v>3</v>
      </c>
      <c r="B24" s="35" t="s">
        <v>18</v>
      </c>
      <c r="C24" s="34" t="s">
        <v>11</v>
      </c>
      <c r="D24" s="35" t="s">
        <v>12</v>
      </c>
      <c r="E24" s="43" t="s">
        <v>41</v>
      </c>
      <c r="F24" s="43" t="s">
        <v>13</v>
      </c>
      <c r="G24" s="68">
        <v>0</v>
      </c>
      <c r="H24" s="69" t="s">
        <v>18</v>
      </c>
      <c r="I24" s="70">
        <v>44805</v>
      </c>
      <c r="J24" s="72">
        <v>8</v>
      </c>
      <c r="K24" s="42">
        <f t="shared" si="2"/>
        <v>239.6</v>
      </c>
      <c r="L24" s="43" t="s">
        <v>41</v>
      </c>
      <c r="M24" s="35"/>
    </row>
    <row r="25" spans="1:13" x14ac:dyDescent="0.3">
      <c r="A25" s="71">
        <v>4</v>
      </c>
      <c r="B25" s="35" t="s">
        <v>18</v>
      </c>
      <c r="C25" s="34" t="s">
        <v>11</v>
      </c>
      <c r="D25" s="35" t="s">
        <v>12</v>
      </c>
      <c r="E25" s="43" t="s">
        <v>41</v>
      </c>
      <c r="F25" s="43" t="s">
        <v>13</v>
      </c>
      <c r="G25" s="68">
        <v>0</v>
      </c>
      <c r="H25" s="69" t="s">
        <v>18</v>
      </c>
      <c r="I25" s="70">
        <v>44805</v>
      </c>
      <c r="J25" s="72">
        <v>8</v>
      </c>
      <c r="K25" s="42">
        <f t="shared" si="2"/>
        <v>239.6</v>
      </c>
      <c r="L25" s="43" t="s">
        <v>41</v>
      </c>
      <c r="M25" s="35"/>
    </row>
    <row r="26" spans="1:13" x14ac:dyDescent="0.3">
      <c r="A26" s="73"/>
      <c r="B26" s="74"/>
      <c r="C26" s="75"/>
      <c r="D26" s="74"/>
      <c r="E26" s="10"/>
      <c r="F26" s="10"/>
      <c r="G26" s="68"/>
      <c r="H26" s="76"/>
      <c r="I26" s="77"/>
      <c r="J26" s="72"/>
      <c r="K26" s="42"/>
      <c r="L26" s="10"/>
      <c r="M26" s="74"/>
    </row>
    <row r="27" spans="1:13" x14ac:dyDescent="0.3">
      <c r="A27" s="78" t="s">
        <v>21</v>
      </c>
      <c r="B27" s="7"/>
      <c r="C27" s="7"/>
      <c r="D27" s="7"/>
      <c r="E27" s="7"/>
      <c r="F27" s="7"/>
      <c r="G27" s="79">
        <f>SUM(G7:G25)</f>
        <v>3500</v>
      </c>
      <c r="H27" s="7"/>
      <c r="I27" s="7"/>
      <c r="J27" s="80">
        <f>SUM(J7:J25)</f>
        <v>184</v>
      </c>
      <c r="K27" s="81">
        <f>SUM(J27*29.95)</f>
        <v>5510.8</v>
      </c>
      <c r="L27" s="7"/>
      <c r="M27" s="7"/>
    </row>
    <row r="28" spans="1:13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3">
      <c r="A30" s="7"/>
      <c r="B30" s="7"/>
      <c r="C30" s="7"/>
      <c r="D30" s="7"/>
      <c r="E30" s="7"/>
      <c r="F30" s="7"/>
      <c r="G30" s="7" t="s">
        <v>42</v>
      </c>
      <c r="H30" s="7"/>
      <c r="I30" s="7"/>
      <c r="J30" s="7"/>
      <c r="K30" s="7"/>
      <c r="L30" s="7"/>
      <c r="M30" s="7"/>
    </row>
    <row r="31" spans="1:13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3">
      <c r="A33" s="7"/>
      <c r="B33" s="5"/>
      <c r="C33" s="83" t="s">
        <v>36</v>
      </c>
      <c r="D33" s="83"/>
      <c r="E33" s="7"/>
      <c r="F33" s="7"/>
      <c r="G33" s="7"/>
      <c r="H33" s="7"/>
      <c r="I33" s="7"/>
      <c r="J33" s="7"/>
      <c r="K33" s="7"/>
      <c r="L33" s="7"/>
      <c r="M33" s="7"/>
    </row>
    <row r="34" spans="1:13" x14ac:dyDescent="0.3">
      <c r="A34" s="7"/>
      <c r="B34" s="5"/>
      <c r="C34" s="5"/>
      <c r="D34" s="8" t="s">
        <v>44</v>
      </c>
      <c r="E34" s="7"/>
      <c r="F34" s="7"/>
      <c r="G34" s="7"/>
      <c r="H34" s="7"/>
      <c r="I34" s="7"/>
      <c r="J34" s="7"/>
      <c r="K34" s="7"/>
      <c r="L34" s="7"/>
      <c r="M34" s="7"/>
    </row>
    <row r="35" spans="1:13" x14ac:dyDescent="0.3">
      <c r="A35" s="7"/>
      <c r="B35" s="5"/>
      <c r="C35" s="5"/>
      <c r="D35" s="7" t="s">
        <v>25</v>
      </c>
      <c r="E35" s="7" t="s">
        <v>0</v>
      </c>
      <c r="F35" s="7"/>
      <c r="G35" s="7"/>
      <c r="H35" s="7"/>
      <c r="I35" s="7"/>
      <c r="J35" s="7"/>
      <c r="K35" s="7"/>
      <c r="L35" s="7"/>
      <c r="M35" s="7"/>
    </row>
    <row r="36" spans="1:13" x14ac:dyDescent="0.3">
      <c r="A36" s="43"/>
      <c r="B36" s="80" t="s">
        <v>26</v>
      </c>
      <c r="C36" s="4" t="s">
        <v>22</v>
      </c>
      <c r="D36" s="4" t="s">
        <v>27</v>
      </c>
      <c r="E36" s="80" t="s">
        <v>28</v>
      </c>
      <c r="F36" s="82" t="s">
        <v>29</v>
      </c>
      <c r="G36" s="7"/>
      <c r="H36" s="7"/>
      <c r="I36" s="7"/>
      <c r="J36" s="7"/>
      <c r="K36" s="7"/>
      <c r="L36" s="7"/>
      <c r="M36" s="7"/>
    </row>
    <row r="37" spans="1:13" x14ac:dyDescent="0.3">
      <c r="A37" s="80">
        <v>1</v>
      </c>
      <c r="B37" s="43" t="s">
        <v>30</v>
      </c>
      <c r="C37" s="3" t="s">
        <v>43</v>
      </c>
      <c r="D37" s="43" t="s">
        <v>23</v>
      </c>
      <c r="E37" s="43" t="s">
        <v>31</v>
      </c>
      <c r="F37" s="35" t="s">
        <v>32</v>
      </c>
      <c r="G37" s="7"/>
      <c r="H37" s="7"/>
      <c r="I37" s="7"/>
      <c r="J37" s="7"/>
      <c r="K37" s="7"/>
      <c r="L37" s="7"/>
      <c r="M37" s="7"/>
    </row>
    <row r="38" spans="1:13" x14ac:dyDescent="0.3">
      <c r="A38" s="80">
        <v>2</v>
      </c>
      <c r="B38" s="43" t="s">
        <v>30</v>
      </c>
      <c r="C38" s="3" t="s">
        <v>33</v>
      </c>
      <c r="D38" s="43" t="s">
        <v>23</v>
      </c>
      <c r="E38" s="43" t="s">
        <v>31</v>
      </c>
      <c r="F38" s="35" t="s">
        <v>32</v>
      </c>
      <c r="G38" s="7"/>
      <c r="H38" s="7"/>
      <c r="I38" s="7"/>
      <c r="J38" s="7"/>
      <c r="K38" s="7"/>
      <c r="L38" s="7"/>
      <c r="M38" s="7"/>
    </row>
    <row r="39" spans="1:13" x14ac:dyDescent="0.3">
      <c r="A39" s="80">
        <v>3</v>
      </c>
      <c r="B39" s="43" t="s">
        <v>30</v>
      </c>
      <c r="C39" s="3" t="s">
        <v>33</v>
      </c>
      <c r="D39" s="43" t="s">
        <v>23</v>
      </c>
      <c r="E39" s="43" t="s">
        <v>31</v>
      </c>
      <c r="F39" s="35" t="s">
        <v>32</v>
      </c>
      <c r="G39" s="7"/>
      <c r="H39" s="7"/>
      <c r="I39" s="7"/>
      <c r="J39" s="7"/>
      <c r="K39" s="7"/>
      <c r="L39" s="7"/>
      <c r="M39" s="7"/>
    </row>
    <row r="40" spans="1:13" x14ac:dyDescent="0.3">
      <c r="A40" s="80">
        <v>4</v>
      </c>
      <c r="B40" s="43" t="s">
        <v>30</v>
      </c>
      <c r="C40" s="3" t="s">
        <v>33</v>
      </c>
      <c r="D40" s="43" t="s">
        <v>23</v>
      </c>
      <c r="E40" s="43" t="s">
        <v>31</v>
      </c>
      <c r="F40" s="35" t="s">
        <v>32</v>
      </c>
      <c r="G40" s="7"/>
      <c r="H40" s="7"/>
      <c r="I40" s="7"/>
      <c r="J40" s="7"/>
      <c r="K40" s="7"/>
      <c r="L40" s="7"/>
      <c r="M40" s="7"/>
    </row>
    <row r="41" spans="1:13" x14ac:dyDescent="0.3">
      <c r="A41" s="80">
        <v>5</v>
      </c>
      <c r="B41" s="43" t="s">
        <v>30</v>
      </c>
      <c r="C41" s="3" t="s">
        <v>34</v>
      </c>
      <c r="D41" s="43" t="s">
        <v>24</v>
      </c>
      <c r="E41" s="43" t="s">
        <v>35</v>
      </c>
      <c r="F41" s="35" t="s">
        <v>32</v>
      </c>
      <c r="G41" s="7"/>
      <c r="H41" s="7"/>
      <c r="I41" s="7"/>
      <c r="J41" s="7"/>
      <c r="K41" s="7"/>
      <c r="L41" s="7"/>
      <c r="M41" s="7"/>
    </row>
    <row r="42" spans="1:13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</sheetData>
  <mergeCells count="2">
    <mergeCell ref="B1:C1"/>
    <mergeCell ref="C33:D33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Header>&amp;C&amp;"Arial,Vet"&amp;10Gemaakt opleidingsplan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26E2C66EC11A4E9EF1795EBE5D9538" ma:contentTypeVersion="4" ma:contentTypeDescription="Een nieuw document maken." ma:contentTypeScope="" ma:versionID="50624eb45589951cc6f2a201de61ff30">
  <xsd:schema xmlns:xsd="http://www.w3.org/2001/XMLSchema" xmlns:xs="http://www.w3.org/2001/XMLSchema" xmlns:p="http://schemas.microsoft.com/office/2006/metadata/properties" xmlns:ns2="3de09c17-4538-40ce-8139-39e1288b0928" xmlns:ns3="9dda4f4f-270c-432f-a925-30f3fcd22b24" targetNamespace="http://schemas.microsoft.com/office/2006/metadata/properties" ma:root="true" ma:fieldsID="1f1de6d070594a82677e9576eb12f8b0" ns2:_="" ns3:_="">
    <xsd:import namespace="3de09c17-4538-40ce-8139-39e1288b0928"/>
    <xsd:import namespace="9dda4f4f-270c-432f-a925-30f3fcd22b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09c17-4538-40ce-8139-39e1288b09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a4f4f-270c-432f-a925-30f3fcd22b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940AE3-7BFE-4ABE-A59C-BA6B2C2A105F}"/>
</file>

<file path=customXml/itemProps2.xml><?xml version="1.0" encoding="utf-8"?>
<ds:datastoreItem xmlns:ds="http://schemas.openxmlformats.org/officeDocument/2006/customXml" ds:itemID="{03F3F3A0-C04F-4284-832F-2A0CA2C845AC}"/>
</file>

<file path=customXml/itemProps3.xml><?xml version="1.0" encoding="utf-8"?>
<ds:datastoreItem xmlns:ds="http://schemas.openxmlformats.org/officeDocument/2006/customXml" ds:itemID="{41C9B434-EBAF-4714-8352-42F8A0F1BA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Bijlage 7.5 Gemaakt opleidingsplan</dc:title>
  <dc:creator>Techniek Nederland</dc:creator>
  <cp:lastModifiedBy>Leeuw Nancy de</cp:lastModifiedBy>
  <cp:lastPrinted>2013-09-19T14:19:10Z</cp:lastPrinted>
  <dcterms:created xsi:type="dcterms:W3CDTF">2012-02-21T19:47:44Z</dcterms:created>
  <dcterms:modified xsi:type="dcterms:W3CDTF">2021-12-08T10:13:51Z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0x0101005026E2C66EC11A4E9EF1795EBE5D9538</vt:lpwstr>
  </property>
</Properties>
</file>